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<sst xmlns="http://schemas.openxmlformats.org/spreadsheetml/2006/main" count="65" uniqueCount="65">
  <si>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</si>
  <si>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IUR105</t>
  </si>
  <si>
    <t xml:space="preserve">Ud</t>
  </si>
  <si>
    <t xml:space="preserve">Sistema centralizado de control.</t>
  </si>
  <si>
    <r>
      <rPr>
        <b/>
        <sz val="8.25"/>
        <color rgb="FF000000"/>
        <rFont val="Arial"/>
        <family val="2"/>
      </rPr>
      <t xml:space="preserve">Sistema centralizado de control, IMMS "HUNTER", para red de programadores de riego, formado por software para PC, para control centralizado de hasta 100 zonas de riego y 100 programadores por zona, modelo IMMS-CD, unidad central de conexión fija, para comunicación vía cable entre el PC y la unidad principal, modelo IMMS-CCC-E, sensor de caudal, modelo Flow-Clik-IMMS "HUNTER", unidad principal con comunicación vía cable con la unidad central, modelo IMMS-SI-HW-E, unidades secundarias con comunicación vía cable con las otras unidades y con los programadores, modelo IMMS-CI-HW-E, cable de comunicación, modelo GCBL, bajo tubo protector de polietileno de doble pared y cable de comunicación, modelo GCBL, bajo tubo protector de PVC rígido, blindado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</si>
  <si>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</si>
  <si>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</si>
  <si>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</si>
  <si>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</si>
  <si>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</si>
  <si>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</si>
  <si>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</si>
  <si>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mt48hun700d</t>
  </si>
  <si>
    <t xml:space="preserve">Ud</t>
  </si>
  <si>
    <t xml:space="preserve">Software para PC, para control centralizado de hasta 100 zonas de riego y 100 programadores por zona, modelo IMMS-CD "HUNTER", con las siguientes funcionalidades: modificación de las programaciones en tiempo real en función de las variaciones climáticas diarias, de la temporada o de las previsiones meteorológicas, parada automática de todos los sistemas cuando llueve o bien parada manual, aumento del riego durante los días de altas temperaturas, cómputo del consumo de agua, aviso de fallo de funcionamiento del riego (por rotura de tubería o vandalismo), reprogramación de los programadores locales, comunicación con los sensores y obtención de informes.</t>
  </si>
  <si>
    <t xml:space="preserve">mt48hun710d</t>
  </si>
  <si>
    <t xml:space="preserve">Ud</t>
  </si>
  <si>
    <t xml:space="preserve">Unidad central de conexión fija, para comunicación vía cable entre el PC y la unidad principal, modelo IMMS-CCC-E "HUNTER", alimentación a 24 Vca.</t>
  </si>
  <si>
    <t xml:space="preserve">mt48hun720k</t>
  </si>
  <si>
    <t xml:space="preserve">Ud</t>
  </si>
  <si>
    <t xml:space="preserve">Unidad principal con comunicación vía cable con la unidad central, modelo IMMS-SI-HW-E "HUNTER", para un máximo de 100 programadores por unidad, alimentación a 230 V.</t>
  </si>
  <si>
    <t xml:space="preserve">mt48hun730d</t>
  </si>
  <si>
    <t xml:space="preserve">Ud</t>
  </si>
  <si>
    <t xml:space="preserve">Unidad secundaria con comunicación vía cable con el programador, modelo IMMS-CI-HW-E "HUNTER", alimentación a 230 V.</t>
  </si>
  <si>
    <t xml:space="preserve">mt48hun770d</t>
  </si>
  <si>
    <t xml:space="preserve">Ud</t>
  </si>
  <si>
    <t xml:space="preserve">Sensor de caudal, modelo Flow-Clik-IMMS "HUNTER", interruptor de intensidad nominal 2 A y 24 V de corriente alterna.</t>
  </si>
  <si>
    <t xml:space="preserve">mt01ara010</t>
  </si>
  <si>
    <t xml:space="preserve">m³</t>
  </si>
  <si>
    <t xml:space="preserve">Arena de 0 a 5 mm de diámetro.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</si>
  <si>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</si>
  <si>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</si>
  <si>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 según UNE 20324. Según UNE-EN 61386-1, UNE-EN 61386-22 y UNE-EN 50086-2-4.</t>
  </si>
  <si>
    <t xml:space="preserve">mt35aia090aa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</si>
  <si>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</si>
  <si>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61386-1, UNE-EN 61386-22 y UNE-EN 60423. Incluso abrazaderas, elementos de sujeción y accesorios (curvas, manguitos, tes, codos y curvas flexibles).</t>
  </si>
  <si>
    <t xml:space="preserve">mt48hun715d</t>
  </si>
  <si>
    <t xml:space="preserve">m</t>
  </si>
  <si>
    <t xml:space="preserve">Cable de comunicación, modelo GCBL "HUNTER", de 2 pares, con cable de puesta a tierra.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</si>
  <si>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</si>
  <si>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</si>
  <si>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</si>
  <si>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</si>
  <si>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</si>
  <si>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</si>
  <si>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</si>
  <si>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</si>
  <si>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</si>
  <si>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</si>
  <si>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</si>
  <si>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</si>
  <si>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</si>
  <si>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</si>
  <si>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</si>
  <si>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</si>
  <si>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</si>
  <si>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</si>
  <si>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</si>
  <si>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</si>
  <si>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</si>
  <si>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</si>
  <si>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</si>
  <si>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</si>
  <si>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13.611,63€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</si>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</sst>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54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18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4298.940000</v>
      </c>
      <c r="H10" s="11">
        <f ca="1">ROUND(INDIRECT(ADDRESS(ROW()+(0), COLUMN()+(-2), 1))*INDIRECT(ADDRESS(ROW()+(0), COLUMN()+(-1), 1)), 2)</f>
        <v>4298.940000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487.720000</v>
      </c>
      <c r="H11" s="11">
        <f ca="1">ROUND(INDIRECT(ADDRESS(ROW()+(0), COLUMN()+(-2), 1))*INDIRECT(ADDRESS(ROW()+(0), COLUMN()+(-1), 1)), 2)</f>
        <v>487.720000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1025.710000</v>
      </c>
      <c r="H12" s="11">
        <f ca="1">ROUND(INDIRECT(ADDRESS(ROW()+(0), COLUMN()+(-2), 1))*INDIRECT(ADDRESS(ROW()+(0), COLUMN()+(-1), 1)), 2)</f>
        <v>1025.710000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11.000000</v>
      </c>
      <c r="G13" s="11">
        <v>427.380000</v>
      </c>
      <c r="H13" s="11">
        <f ca="1">ROUND(INDIRECT(ADDRESS(ROW()+(0), COLUMN()+(-2), 1))*INDIRECT(ADDRESS(ROW()+(0), COLUMN()+(-1), 1)), 2)</f>
        <v>4701.180000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1.000000</v>
      </c>
      <c r="G14" s="11">
        <v>211.180000</v>
      </c>
      <c r="H14" s="11">
        <f ca="1">ROUND(INDIRECT(ADDRESS(ROW()+(0), COLUMN()+(-2), 1))*INDIRECT(ADDRESS(ROW()+(0), COLUMN()+(-1), 1)), 2)</f>
        <v>211.180000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83.000000</v>
      </c>
      <c r="G15" s="11">
        <v>12.100000</v>
      </c>
      <c r="H15" s="11">
        <f ca="1">ROUND(INDIRECT(ADDRESS(ROW()+(0), COLUMN()+(-2), 1))*INDIRECT(ADDRESS(ROW()+(0), COLUMN()+(-1), 1)), 2)</f>
        <v>1004.300000</v>
      </c>
    </row>
    <row r="16" spans="1:8" ht="66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1000.000000</v>
      </c>
      <c r="G16" s="11">
        <v>0.870000</v>
      </c>
      <c r="H16" s="11">
        <f ca="1">ROUND(INDIRECT(ADDRESS(ROW()+(0), COLUMN()+(-2), 1))*INDIRECT(ADDRESS(ROW()+(0), COLUMN()+(-1), 1)), 2)</f>
        <v>870.000000</v>
      </c>
    </row>
    <row r="17" spans="1:8" ht="97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10.000000</v>
      </c>
      <c r="G17" s="11">
        <v>0.840000</v>
      </c>
      <c r="H17" s="11">
        <f ca="1">ROUND(INDIRECT(ADDRESS(ROW()+(0), COLUMN()+(-2), 1))*INDIRECT(ADDRESS(ROW()+(0), COLUMN()+(-1), 1)), 2)</f>
        <v>8.400000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1010.000000</v>
      </c>
      <c r="G18" s="13">
        <v>3.180000</v>
      </c>
      <c r="H18" s="13">
        <f ca="1">ROUND(INDIRECT(ADDRESS(ROW()+(0), COLUMN()+(-2), 1))*INDIRECT(ADDRESS(ROW()+(0), COLUMN()+(-1), 1)), 2)</f>
        <v>3211.800000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15819.230000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89.391000</v>
      </c>
      <c r="G21" s="11">
        <v>17.540000</v>
      </c>
      <c r="H21" s="11">
        <f ca="1">ROUND(INDIRECT(ADDRESS(ROW()+(0), COLUMN()+(-2), 1))*INDIRECT(ADDRESS(ROW()+(0), COLUMN()+(-1), 1)), 2)</f>
        <v>1567.920000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89.391000</v>
      </c>
      <c r="G22" s="11">
        <v>16.160000</v>
      </c>
      <c r="H22" s="11">
        <f ca="1">ROUND(INDIRECT(ADDRESS(ROW()+(0), COLUMN()+(-2), 1))*INDIRECT(ADDRESS(ROW()+(0), COLUMN()+(-1), 1)), 2)</f>
        <v>1444.560000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6.785000</v>
      </c>
      <c r="G23" s="11">
        <v>18.130000</v>
      </c>
      <c r="H23" s="11">
        <f ca="1">ROUND(INDIRECT(ADDRESS(ROW()+(0), COLUMN()+(-2), 1))*INDIRECT(ADDRESS(ROW()+(0), COLUMN()+(-1), 1)), 2)</f>
        <v>123.010000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4.750000</v>
      </c>
      <c r="G24" s="11">
        <v>16.400000</v>
      </c>
      <c r="H24" s="11">
        <f ca="1">ROUND(INDIRECT(ADDRESS(ROW()+(0), COLUMN()+(-2), 1))*INDIRECT(ADDRESS(ROW()+(0), COLUMN()+(-1), 1)), 2)</f>
        <v>77.900000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1.077000</v>
      </c>
      <c r="G25" s="11">
        <v>17.540000</v>
      </c>
      <c r="H25" s="11">
        <f ca="1">ROUND(INDIRECT(ADDRESS(ROW()+(0), COLUMN()+(-2), 1))*INDIRECT(ADDRESS(ROW()+(0), COLUMN()+(-1), 1)), 2)</f>
        <v>18.890000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2">
        <v>0.754000</v>
      </c>
      <c r="G26" s="13">
        <v>16.430000</v>
      </c>
      <c r="H26" s="13">
        <f ca="1">ROUND(INDIRECT(ADDRESS(ROW()+(0), COLUMN()+(-2), 1))*INDIRECT(ADDRESS(ROW()+(0), COLUMN()+(-1), 1)), 2)</f>
        <v>12.390000</v>
      </c>
    </row>
    <row r="27" spans="1:8" ht="13.50" thickBot="1" customHeight="1">
      <c r="A27" s="14"/>
      <c r="B27" s="14"/>
      <c r="C27" s="14"/>
      <c r="D27" s="14"/>
      <c r="E27" s="14"/>
      <c r="F27" s="8" t="s">
        <v>59</v>
      </c>
      <c r="G27" s="8"/>
      <c r="H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3244.670000</v>
      </c>
    </row>
    <row r="28" spans="1:8" ht="13.50" thickBot="1" customHeight="1">
      <c r="A28" s="14">
        <v>3.000000</v>
      </c>
      <c r="B28" s="14"/>
      <c r="C28" s="14"/>
      <c r="D28" s="14"/>
      <c r="E28" s="17" t="s">
        <v>60</v>
      </c>
      <c r="F28" s="17"/>
      <c r="G28" s="14"/>
      <c r="H28" s="14"/>
    </row>
    <row r="29" spans="1:8" ht="13.50" thickBot="1" customHeight="1">
      <c r="A29" s="18"/>
      <c r="B29" s="18"/>
      <c r="C29" s="19" t="s">
        <v>61</v>
      </c>
      <c r="D29" s="19"/>
      <c r="E29" s="18" t="s">
        <v>62</v>
      </c>
      <c r="F29" s="12">
        <v>2.000000</v>
      </c>
      <c r="G29" s="13">
        <f ca="1">ROUND(SUM(INDIRECT(ADDRESS(ROW()+(-2), COLUMN()+(1), 1)),INDIRECT(ADDRESS(ROW()+(-10), COLUMN()+(1), 1))), 2)</f>
        <v>19063.900000</v>
      </c>
      <c r="H29" s="13">
        <f ca="1">ROUND(INDIRECT(ADDRESS(ROW()+(0), COLUMN()+(-2), 1))*INDIRECT(ADDRESS(ROW()+(0), COLUMN()+(-1), 1))/100, 2)</f>
        <v>381.280000</v>
      </c>
    </row>
    <row r="30" spans="1:8" ht="13.50" thickBot="1" customHeight="1">
      <c r="A30" s="20" t="s">
        <v>63</v>
      </c>
      <c r="B30" s="20"/>
      <c r="C30" s="21"/>
      <c r="D30" s="21"/>
      <c r="E30" s="22"/>
      <c r="F30" s="23" t="s">
        <v>64</v>
      </c>
      <c r="G30" s="24"/>
      <c r="H30" s="25">
        <f ca="1">ROUND(SUM(INDIRECT(ADDRESS(ROW()+(-1), COLUMN()+(0), 1)),INDIRECT(ADDRESS(ROW()+(-3), COLUMN()+(0), 1)),INDIRECT(ADDRESS(ROW()+(-11), COLUMN()+(0), 1))), 2)</f>
        <v>19445.180000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