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<sst xmlns="http://schemas.openxmlformats.org/spreadsheetml/2006/main" count="38" uniqueCount="38">
  <si>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</si>
  <si>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IUR060</t>
  </si>
  <si>
    <t xml:space="preserve">Ud</t>
  </si>
  <si>
    <t xml:space="preserve">Aspersor.</t>
  </si>
  <si>
    <r>
      <rPr>
        <b/>
        <sz val="8.25"/>
        <color rgb="FF000000"/>
        <rFont val="Arial"/>
        <family val="2"/>
      </rPr>
      <t xml:space="preserve">Aspersor aéreo de turbina, modelo I-20-ADV "HUNTER", radio de 5,2 a 14,3 m, arco ajustable entre 40° y 360°, vástago de plástico, caudal de 0,08 a 3,36 m³/h, intervalo de presiones recomendado de 2,1 a 4,8 bar, altura total de 19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</si>
  <si>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</si>
  <si>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</si>
  <si>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</si>
  <si>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</si>
  <si>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</si>
  <si>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</si>
  <si>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</si>
  <si>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mt48hun040qaa</t>
  </si>
  <si>
    <t xml:space="preserve">Ud</t>
  </si>
  <si>
    <t xml:space="preserve">Aspersor aéreo de turbina, modelo I-20-ADV "HUNTER", radio de 5,2 a 14,3 m, arco ajustable entre 40° y 360°, vástago de plástico, caudal de 0,08 a 3,36 m³/h, intervalo de presiones recomendado de 2,1 a 4,8 bar, altura total de 19 cm, con engranaje lubricado por agua, rosca hembra de 3/4", válvula antidrenaje, filtro de gran superficie, ocho toberas intercambiables con ángulo de trayectoria de 25° y cuatro toberas intercambiables con ángulo de trayectoria de 13°.</t>
  </si>
  <si>
    <t xml:space="preserve">mt48hun500b</t>
  </si>
  <si>
    <t xml:space="preserve">Ud</t>
  </si>
  <si>
    <t xml:space="preserve">Abrazadera y soporte para aspersores y difusores aéreos, "HUNTER".</t>
  </si>
  <si>
    <t xml:space="preserve">mt48hun520b</t>
  </si>
  <si>
    <t xml:space="preserve">Ud</t>
  </si>
  <si>
    <t xml:space="preserve">Te de PVC, con rosca de 3/4".</t>
  </si>
  <si>
    <t xml:space="preserve">mt48hun515b</t>
  </si>
  <si>
    <t xml:space="preserve">Ud</t>
  </si>
  <si>
    <t xml:space="preserve">Tubería de PVC con rosca de 3/4", de 30 cm de longitud.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</si>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</sst>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56.1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21.070000</v>
      </c>
      <c r="H10" s="11">
        <f ca="1">ROUND(INDIRECT(ADDRESS(ROW()+(0), COLUMN()+(-2), 1))*INDIRECT(ADDRESS(ROW()+(0), COLUMN()+(-1), 1)), 2)</f>
        <v>21.070000</v>
      </c>
    </row>
    <row r="11" spans="1:8" ht="24.0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3.780000</v>
      </c>
      <c r="H11" s="11">
        <f ca="1">ROUND(INDIRECT(ADDRESS(ROW()+(0), COLUMN()+(-2), 1))*INDIRECT(ADDRESS(ROW()+(0), COLUMN()+(-1), 1)), 2)</f>
        <v>3.780000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1.000000</v>
      </c>
      <c r="G12" s="11">
        <v>0.600000</v>
      </c>
      <c r="H12" s="11">
        <f ca="1">ROUND(INDIRECT(ADDRESS(ROW()+(0), COLUMN()+(-2), 1))*INDIRECT(ADDRESS(ROW()+(0), COLUMN()+(-1), 1)), 2)</f>
        <v>0.600000</v>
      </c>
    </row>
    <row r="13" spans="1:8" ht="13.5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2">
        <v>1.000000</v>
      </c>
      <c r="G13" s="13">
        <v>0.800000</v>
      </c>
      <c r="H13" s="13">
        <f ca="1">ROUND(INDIRECT(ADDRESS(ROW()+(0), COLUMN()+(-2), 1))*INDIRECT(ADDRESS(ROW()+(0), COLUMN()+(-1), 1)), 2)</f>
        <v>0.800000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26.250000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0">
        <v>0.108000</v>
      </c>
      <c r="G16" s="11">
        <v>18.130000</v>
      </c>
      <c r="H16" s="11">
        <f ca="1">ROUND(INDIRECT(ADDRESS(ROW()+(0), COLUMN()+(-2), 1))*INDIRECT(ADDRESS(ROW()+(0), COLUMN()+(-1), 1)), 2)</f>
        <v>1.960000</v>
      </c>
    </row>
    <row r="17" spans="1:8" ht="13.50" thickBot="1" customHeight="1">
      <c r="A17" s="1" t="s">
        <v>29</v>
      </c>
      <c r="B17" s="1"/>
      <c r="C17" s="1"/>
      <c r="D17" s="9" t="s">
        <v>30</v>
      </c>
      <c r="E17" s="1" t="s">
        <v>31</v>
      </c>
      <c r="F17" s="12">
        <v>0.108000</v>
      </c>
      <c r="G17" s="13">
        <v>16.400000</v>
      </c>
      <c r="H17" s="13">
        <f ca="1">ROUND(INDIRECT(ADDRESS(ROW()+(0), COLUMN()+(-2), 1))*INDIRECT(ADDRESS(ROW()+(0), COLUMN()+(-1), 1)), 2)</f>
        <v>1.770000</v>
      </c>
    </row>
    <row r="18" spans="1:8" ht="13.50" thickBot="1" customHeight="1">
      <c r="A18" s="14"/>
      <c r="B18" s="14"/>
      <c r="C18" s="14"/>
      <c r="D18" s="14"/>
      <c r="E18" s="14"/>
      <c r="F18" s="8" t="s">
        <v>32</v>
      </c>
      <c r="G18" s="8"/>
      <c r="H18" s="16">
        <f ca="1">ROUND(SUM(INDIRECT(ADDRESS(ROW()+(-1), COLUMN()+(0), 1)),INDIRECT(ADDRESS(ROW()+(-2), COLUMN()+(0), 1))), 2)</f>
        <v>3.730000</v>
      </c>
    </row>
    <row r="19" spans="1:8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4"/>
      <c r="H19" s="14"/>
    </row>
    <row r="20" spans="1:8" ht="13.50" thickBot="1" customHeight="1">
      <c r="A20" s="18"/>
      <c r="B20" s="18"/>
      <c r="C20" s="18"/>
      <c r="D20" s="19" t="s">
        <v>34</v>
      </c>
      <c r="E20" s="18" t="s">
        <v>35</v>
      </c>
      <c r="F20" s="12">
        <v>2.000000</v>
      </c>
      <c r="G20" s="13">
        <f ca="1">ROUND(SUM(INDIRECT(ADDRESS(ROW()+(-2), COLUMN()+(1), 1)),INDIRECT(ADDRESS(ROW()+(-6), COLUMN()+(1), 1))), 2)</f>
        <v>29.980000</v>
      </c>
      <c r="H20" s="13">
        <f ca="1">ROUND(INDIRECT(ADDRESS(ROW()+(0), COLUMN()+(-2), 1))*INDIRECT(ADDRESS(ROW()+(0), COLUMN()+(-1), 1))/100, 2)</f>
        <v>0.600000</v>
      </c>
    </row>
    <row r="21" spans="1:8" ht="13.50" thickBot="1" customHeight="1">
      <c r="A21" s="20" t="s">
        <v>36</v>
      </c>
      <c r="B21" s="20"/>
      <c r="C21" s="20"/>
      <c r="D21" s="21"/>
      <c r="E21" s="22"/>
      <c r="F21" s="23" t="s">
        <v>37</v>
      </c>
      <c r="G21" s="24"/>
      <c r="H21" s="25">
        <f ca="1">ROUND(SUM(INDIRECT(ADDRESS(ROW()+(-1), COLUMN()+(0), 1)),INDIRECT(ADDRESS(ROW()+(-3), COLUMN()+(0), 1)),INDIRECT(ADDRESS(ROW()+(-7), COLUMN()+(0), 1))), 2)</f>
        <v>30.580000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